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xr:revisionPtr revIDLastSave="0" documentId="13_ncr:1_{5EAF8622-B539-4F18-9079-B61CFCEC3D8E}" xr6:coauthVersionLast="45" xr6:coauthVersionMax="45" xr10:uidLastSave="{00000000-0000-0000-0000-000000000000}"/>
  <bookViews>
    <workbookView xWindow="-110" yWindow="-110" windowWidth="19420" windowHeight="10420" xr2:uid="{794B85E6-652B-4724-861A-4CAF1D1CF3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E9" i="1"/>
  <c r="G9" i="1"/>
  <c r="G4" i="1"/>
  <c r="G5" i="1"/>
  <c r="G6" i="1"/>
  <c r="G7" i="1"/>
  <c r="G8" i="1"/>
  <c r="G3" i="1"/>
  <c r="E4" i="1"/>
  <c r="E5" i="1"/>
  <c r="E6" i="1"/>
  <c r="E7" i="1"/>
  <c r="E8" i="1"/>
  <c r="E3" i="1"/>
  <c r="D6" i="1"/>
  <c r="D8" i="1"/>
  <c r="D4" i="1"/>
  <c r="D7" i="1"/>
  <c r="D5" i="1"/>
  <c r="D3" i="1"/>
  <c r="C6" i="1"/>
  <c r="C8" i="1"/>
  <c r="C4" i="1"/>
  <c r="C7" i="1"/>
  <c r="C5" i="1"/>
  <c r="C3" i="1"/>
</calcChain>
</file>

<file path=xl/sharedStrings.xml><?xml version="1.0" encoding="utf-8"?>
<sst xmlns="http://schemas.openxmlformats.org/spreadsheetml/2006/main" count="93" uniqueCount="80">
  <si>
    <t>AC201</t>
  </si>
  <si>
    <t>IS201</t>
  </si>
  <si>
    <t>MK201</t>
  </si>
  <si>
    <t>FN201</t>
  </si>
  <si>
    <t>CODE</t>
  </si>
  <si>
    <t>DESCRIPTION</t>
  </si>
  <si>
    <t>UNITS</t>
  </si>
  <si>
    <t>GRADE</t>
  </si>
  <si>
    <t>code</t>
  </si>
  <si>
    <t>subject</t>
  </si>
  <si>
    <t>Fundamental Accounting</t>
  </si>
  <si>
    <t>AC311</t>
  </si>
  <si>
    <t>Intermediate Accounting 1</t>
  </si>
  <si>
    <t>AC312</t>
  </si>
  <si>
    <t>Intermediate Accounting 2</t>
  </si>
  <si>
    <t>AC314</t>
  </si>
  <si>
    <t>Accounting Information Systems</t>
  </si>
  <si>
    <t>Business Finance</t>
  </si>
  <si>
    <t>FN211</t>
  </si>
  <si>
    <t>Financial Mathematics and Statistics</t>
  </si>
  <si>
    <t>FN311</t>
  </si>
  <si>
    <t>Financial Management</t>
  </si>
  <si>
    <t>FN312</t>
  </si>
  <si>
    <t>Investments</t>
  </si>
  <si>
    <t>HR201</t>
  </si>
  <si>
    <t>Modern Management and Entrepreneurship</t>
  </si>
  <si>
    <t>HR211</t>
  </si>
  <si>
    <t>Human Resource Management</t>
  </si>
  <si>
    <t>HR311</t>
  </si>
  <si>
    <t>Organizational Behavior and Leadership</t>
  </si>
  <si>
    <t>HR312</t>
  </si>
  <si>
    <t>Performance Management System</t>
  </si>
  <si>
    <t>Global Environment of International Business</t>
  </si>
  <si>
    <t>IB311</t>
  </si>
  <si>
    <t>Digital Technology for Business</t>
  </si>
  <si>
    <t>IS311</t>
  </si>
  <si>
    <t>Fundamental Programming Concepts</t>
  </si>
  <si>
    <t>IS313</t>
  </si>
  <si>
    <t>Telecommunication Technology &amp; Management for Business</t>
  </si>
  <si>
    <t>IS314</t>
  </si>
  <si>
    <t>Database Systems</t>
  </si>
  <si>
    <t>IT211</t>
  </si>
  <si>
    <t>Introduction to International Transport</t>
  </si>
  <si>
    <t>LO212</t>
  </si>
  <si>
    <t>Introduction to Logistics Management</t>
  </si>
  <si>
    <t>Principles of Marketing</t>
  </si>
  <si>
    <t>MK311</t>
  </si>
  <si>
    <t>Consumer Behavior</t>
  </si>
  <si>
    <t>MK312</t>
  </si>
  <si>
    <t>Brand Management</t>
  </si>
  <si>
    <t>MK313</t>
  </si>
  <si>
    <t>Marketing Research fo Decision Making</t>
  </si>
  <si>
    <t>OM201</t>
  </si>
  <si>
    <t>Operations Management</t>
  </si>
  <si>
    <t>OM311</t>
  </si>
  <si>
    <t>Business Analytics I</t>
  </si>
  <si>
    <t>OM312</t>
  </si>
  <si>
    <t>Operations Planning and Control</t>
  </si>
  <si>
    <t>OM313</t>
  </si>
  <si>
    <t>Business Process Improvement and Transformation</t>
  </si>
  <si>
    <t>RB211</t>
  </si>
  <si>
    <t>Introduction to Real Estate Business</t>
  </si>
  <si>
    <t>RB212</t>
  </si>
  <si>
    <t>Introduction to Real Estate Valuation</t>
  </si>
  <si>
    <t>RB311</t>
  </si>
  <si>
    <t>Building Construction Technology in Real Estate Business</t>
  </si>
  <si>
    <t>units</t>
  </si>
  <si>
    <t>EARN</t>
  </si>
  <si>
    <t>A</t>
  </si>
  <si>
    <t>F</t>
  </si>
  <si>
    <t>B</t>
  </si>
  <si>
    <t>C+</t>
  </si>
  <si>
    <t>B+</t>
  </si>
  <si>
    <t>W</t>
  </si>
  <si>
    <t>C</t>
  </si>
  <si>
    <t>D+</t>
  </si>
  <si>
    <t>D</t>
  </si>
  <si>
    <t>G.P.A.</t>
  </si>
  <si>
    <t>E*G</t>
  </si>
  <si>
    <t>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</si>
</sst>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color indexed="8"/>
      <name val="Arial"/>
      <charset val="222"/>
    </font>
    <font>
      <sz val="11"/>
      <color indexed="8"/>
      <name val="Calibri"/>
    </font>
    <font>
      <sz val="11"/>
      <color indexed="8"/>
      <name val="Calibri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0" xfId="0" applyFill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Normal_Sheet1" xfId="1" xr:uid="{6828E996-7584-460E-B02B-11F0BC766A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489F8-6DFC-4001-AA2B-427707B2CBFE}">
  <dimension ref="B2:L33"/>
  <sheetViews>
    <sheetView tabSelected="1" workbookViewId="0">
      <selection activeCell="E19" sqref="E19"/>
    </sheetView>
  </sheetViews>
  <sheetFormatPr defaultRowHeight="14.5"/>
  <cols>
    <col min="3" max="3" width="36.26953125" customWidth="1"/>
    <col min="11" max="11" width="27.54296875" customWidth="1"/>
  </cols>
  <sheetData>
    <row r="2" spans="2:12" ht="14.5" customHeight="1">
      <c r="B2" t="s">
        <v>4</v>
      </c>
      <c r="C2" t="s">
        <v>5</v>
      </c>
      <c r="D2" s="4" t="s">
        <v>6</v>
      </c>
      <c r="E2" s="4" t="s">
        <v>67</v>
      </c>
      <c r="F2" s="4" t="s">
        <v>7</v>
      </c>
      <c r="G2" s="4" t="s">
        <v>78</v>
      </c>
      <c r="J2" s="1" t="s">
        <v>8</v>
      </c>
      <c r="K2" s="1" t="s">
        <v>9</v>
      </c>
      <c r="L2" s="1" t="s">
        <v>66</v>
      </c>
    </row>
    <row r="3" spans="2:12" ht="14.5" customHeight="1">
      <c r="B3" t="s">
        <v>0</v>
      </c>
      <c r="C3" t="str">
        <f>VLOOKUP(B3,J$3:L$32,2)</f>
        <v>Fundamental Accounting</v>
      </c>
      <c r="D3" s="3">
        <f>VLOOKUP(B3,J$3:L$32,3)</f>
        <v>3</v>
      </c>
      <c r="E3" s="3">
        <f>IF(F3="W",0,D3)</f>
        <v>3</v>
      </c>
      <c r="F3" s="3" t="s">
        <v>68</v>
      </c>
      <c r="G3">
        <f>VLOOKUP(F3,F$16:G$24,2,FALSE)*E3</f>
        <v>12</v>
      </c>
      <c r="J3" s="2" t="s">
        <v>0</v>
      </c>
      <c r="K3" s="2" t="s">
        <v>10</v>
      </c>
      <c r="L3">
        <v>3</v>
      </c>
    </row>
    <row r="4" spans="2:12" ht="14.5" customHeight="1">
      <c r="B4" t="s">
        <v>3</v>
      </c>
      <c r="C4" t="str">
        <f>VLOOKUP(B4,J$3:L$32,2)</f>
        <v>Business Finance</v>
      </c>
      <c r="D4" s="3">
        <f>VLOOKUP(B4,J$3:L$32,3)</f>
        <v>3</v>
      </c>
      <c r="E4" s="3">
        <f t="shared" ref="E4:E8" si="0">IF(F4="W",0,D4)</f>
        <v>3</v>
      </c>
      <c r="F4" s="3" t="s">
        <v>71</v>
      </c>
      <c r="G4">
        <f t="shared" ref="G4:G8" si="1">VLOOKUP(F4,F$16:G$24,2,FALSE)*E4</f>
        <v>7.5</v>
      </c>
      <c r="J4" s="2" t="s">
        <v>11</v>
      </c>
      <c r="K4" s="2" t="s">
        <v>12</v>
      </c>
      <c r="L4">
        <v>3</v>
      </c>
    </row>
    <row r="5" spans="2:12" ht="14.5" customHeight="1">
      <c r="B5" t="s">
        <v>24</v>
      </c>
      <c r="C5" t="str">
        <f>VLOOKUP(B5,J$3:L$32,2)</f>
        <v>Modern Management and Entrepreneurship</v>
      </c>
      <c r="D5" s="3">
        <f>VLOOKUP(B5,J$3:L$32,3)</f>
        <v>3</v>
      </c>
      <c r="E5" s="3">
        <f t="shared" si="0"/>
        <v>3</v>
      </c>
      <c r="F5" s="3" t="s">
        <v>70</v>
      </c>
      <c r="G5">
        <f t="shared" si="1"/>
        <v>9</v>
      </c>
      <c r="J5" s="2" t="s">
        <v>13</v>
      </c>
      <c r="K5" s="2" t="s">
        <v>14</v>
      </c>
      <c r="L5">
        <v>3</v>
      </c>
    </row>
    <row r="6" spans="2:12" ht="14.5" customHeight="1">
      <c r="B6" t="s">
        <v>1</v>
      </c>
      <c r="C6" t="str">
        <f>VLOOKUP(B6,J$3:L$32,2)</f>
        <v>Digital Technology for Business</v>
      </c>
      <c r="D6" s="3">
        <f>VLOOKUP(B6,J$3:L$32,3)</f>
        <v>3</v>
      </c>
      <c r="E6" s="3">
        <f t="shared" si="0"/>
        <v>3</v>
      </c>
      <c r="F6" s="3" t="s">
        <v>69</v>
      </c>
      <c r="G6">
        <f t="shared" si="1"/>
        <v>0</v>
      </c>
      <c r="J6" s="2" t="s">
        <v>15</v>
      </c>
      <c r="K6" s="2" t="s">
        <v>16</v>
      </c>
      <c r="L6">
        <v>3</v>
      </c>
    </row>
    <row r="7" spans="2:12" ht="14.5" customHeight="1">
      <c r="B7" t="s">
        <v>43</v>
      </c>
      <c r="C7" t="str">
        <f>VLOOKUP(B7,J$3:L$32,2)</f>
        <v>Introduction to Logistics Management</v>
      </c>
      <c r="D7" s="3">
        <f>VLOOKUP(B7,J$3:L$32,3)</f>
        <v>3</v>
      </c>
      <c r="E7" s="3">
        <f t="shared" si="0"/>
        <v>3</v>
      </c>
      <c r="F7" s="3" t="s">
        <v>72</v>
      </c>
      <c r="G7">
        <f t="shared" si="1"/>
        <v>10.5</v>
      </c>
      <c r="J7" s="2" t="s">
        <v>3</v>
      </c>
      <c r="K7" s="2" t="s">
        <v>17</v>
      </c>
      <c r="L7">
        <v>3</v>
      </c>
    </row>
    <row r="8" spans="2:12" ht="14.5" customHeight="1">
      <c r="B8" t="s">
        <v>2</v>
      </c>
      <c r="C8" t="str">
        <f>VLOOKUP(B8,J$3:L$32,2)</f>
        <v>Principles of Marketing</v>
      </c>
      <c r="D8" s="4">
        <f>VLOOKUP(B8,J$3:L$32,3)</f>
        <v>3</v>
      </c>
      <c r="E8" s="4">
        <f t="shared" si="0"/>
        <v>0</v>
      </c>
      <c r="F8" s="4" t="s">
        <v>73</v>
      </c>
      <c r="G8" s="5">
        <f t="shared" si="1"/>
        <v>0</v>
      </c>
      <c r="J8" s="2" t="s">
        <v>18</v>
      </c>
      <c r="K8" s="2" t="s">
        <v>19</v>
      </c>
      <c r="L8">
        <v>3</v>
      </c>
    </row>
    <row r="9" spans="2:12" ht="14.5" customHeight="1">
      <c r="E9" s="6">
        <f>SUM(E3:E8)</f>
        <v>15</v>
      </c>
      <c r="G9">
        <f>SUM(G3:G8)</f>
        <v>39</v>
      </c>
      <c r="J9" s="2" t="s">
        <v>20</v>
      </c>
      <c r="K9" s="2" t="s">
        <v>21</v>
      </c>
      <c r="L9">
        <v>3</v>
      </c>
    </row>
    <row r="10" spans="2:12" ht="14.5" customHeight="1">
      <c r="J10" s="2" t="s">
        <v>22</v>
      </c>
      <c r="K10" s="2" t="s">
        <v>23</v>
      </c>
      <c r="L10">
        <v>3</v>
      </c>
    </row>
    <row r="11" spans="2:12" ht="14.5" customHeight="1">
      <c r="D11" t="s">
        <v>77</v>
      </c>
      <c r="E11" s="7">
        <f>G9/E9</f>
        <v>2.6</v>
      </c>
      <c r="J11" s="2" t="s">
        <v>24</v>
      </c>
      <c r="K11" s="2" t="s">
        <v>25</v>
      </c>
      <c r="L11">
        <v>3</v>
      </c>
    </row>
    <row r="12" spans="2:12" ht="14.5" customHeight="1">
      <c r="J12" s="2" t="s">
        <v>26</v>
      </c>
      <c r="K12" s="2" t="s">
        <v>27</v>
      </c>
      <c r="L12">
        <v>3</v>
      </c>
    </row>
    <row r="13" spans="2:12" ht="14.5" customHeight="1">
      <c r="J13" s="2" t="s">
        <v>28</v>
      </c>
      <c r="K13" s="2" t="s">
        <v>29</v>
      </c>
      <c r="L13">
        <v>3</v>
      </c>
    </row>
    <row r="14" spans="2:12" ht="14.5" customHeight="1">
      <c r="J14" s="2" t="s">
        <v>30</v>
      </c>
      <c r="K14" s="2" t="s">
        <v>31</v>
      </c>
      <c r="L14">
        <v>3</v>
      </c>
    </row>
    <row r="15" spans="2:12" ht="14.5" customHeight="1">
      <c r="F15" s="1" t="s">
        <v>7</v>
      </c>
      <c r="G15" s="1" t="s">
        <v>79</v>
      </c>
      <c r="J15" s="2" t="s">
        <v>33</v>
      </c>
      <c r="K15" s="2" t="s">
        <v>32</v>
      </c>
      <c r="L15">
        <v>3</v>
      </c>
    </row>
    <row r="16" spans="2:12" ht="14.5" customHeight="1">
      <c r="F16" s="3" t="s">
        <v>68</v>
      </c>
      <c r="G16" s="3">
        <v>4</v>
      </c>
      <c r="J16" s="2" t="s">
        <v>1</v>
      </c>
      <c r="K16" s="2" t="s">
        <v>34</v>
      </c>
      <c r="L16">
        <v>3</v>
      </c>
    </row>
    <row r="17" spans="6:12" ht="14.5" customHeight="1">
      <c r="F17" s="3" t="s">
        <v>72</v>
      </c>
      <c r="G17" s="3">
        <v>3.5</v>
      </c>
      <c r="J17" s="2" t="s">
        <v>35</v>
      </c>
      <c r="K17" s="2" t="s">
        <v>36</v>
      </c>
      <c r="L17">
        <v>3</v>
      </c>
    </row>
    <row r="18" spans="6:12" ht="14.5" customHeight="1">
      <c r="F18" s="3" t="s">
        <v>70</v>
      </c>
      <c r="G18" s="3">
        <v>3</v>
      </c>
      <c r="J18" s="2" t="s">
        <v>37</v>
      </c>
      <c r="K18" s="2" t="s">
        <v>38</v>
      </c>
      <c r="L18">
        <v>3</v>
      </c>
    </row>
    <row r="19" spans="6:12" ht="14.5" customHeight="1">
      <c r="F19" s="3" t="s">
        <v>71</v>
      </c>
      <c r="G19" s="3">
        <v>2.5</v>
      </c>
      <c r="J19" s="2" t="s">
        <v>39</v>
      </c>
      <c r="K19" s="2" t="s">
        <v>40</v>
      </c>
      <c r="L19">
        <v>3</v>
      </c>
    </row>
    <row r="20" spans="6:12" ht="14.5" customHeight="1">
      <c r="F20" s="3" t="s">
        <v>74</v>
      </c>
      <c r="G20" s="3">
        <v>2</v>
      </c>
      <c r="J20" s="2" t="s">
        <v>41</v>
      </c>
      <c r="K20" s="2" t="s">
        <v>42</v>
      </c>
      <c r="L20">
        <v>3</v>
      </c>
    </row>
    <row r="21" spans="6:12" ht="14.5" customHeight="1">
      <c r="F21" s="3" t="s">
        <v>75</v>
      </c>
      <c r="G21" s="3">
        <v>1.5</v>
      </c>
      <c r="J21" s="2" t="s">
        <v>43</v>
      </c>
      <c r="K21" s="2" t="s">
        <v>44</v>
      </c>
      <c r="L21">
        <v>3</v>
      </c>
    </row>
    <row r="22" spans="6:12" ht="14.5" customHeight="1">
      <c r="F22" s="3" t="s">
        <v>76</v>
      </c>
      <c r="G22" s="3">
        <v>1</v>
      </c>
      <c r="J22" s="2" t="s">
        <v>2</v>
      </c>
      <c r="K22" s="2" t="s">
        <v>45</v>
      </c>
      <c r="L22">
        <v>3</v>
      </c>
    </row>
    <row r="23" spans="6:12" ht="14.5" customHeight="1">
      <c r="F23" s="3" t="s">
        <v>69</v>
      </c>
      <c r="G23" s="3">
        <v>0</v>
      </c>
      <c r="J23" s="2" t="s">
        <v>46</v>
      </c>
      <c r="K23" s="2" t="s">
        <v>47</v>
      </c>
      <c r="L23">
        <v>3</v>
      </c>
    </row>
    <row r="24" spans="6:12" ht="14.5" customHeight="1">
      <c r="F24" s="3" t="s">
        <v>73</v>
      </c>
      <c r="G24" s="3">
        <v>0</v>
      </c>
      <c r="J24" s="2" t="s">
        <v>48</v>
      </c>
      <c r="K24" s="2" t="s">
        <v>49</v>
      </c>
      <c r="L24">
        <v>3</v>
      </c>
    </row>
    <row r="25" spans="6:12" ht="14.5" customHeight="1">
      <c r="J25" s="2" t="s">
        <v>50</v>
      </c>
      <c r="K25" s="2" t="s">
        <v>51</v>
      </c>
      <c r="L25">
        <v>3</v>
      </c>
    </row>
    <row r="26" spans="6:12" ht="14.5" customHeight="1">
      <c r="J26" s="2" t="s">
        <v>52</v>
      </c>
      <c r="K26" s="2" t="s">
        <v>53</v>
      </c>
      <c r="L26">
        <v>3</v>
      </c>
    </row>
    <row r="27" spans="6:12" ht="14.5" customHeight="1">
      <c r="J27" s="2" t="s">
        <v>54</v>
      </c>
      <c r="K27" s="2" t="s">
        <v>55</v>
      </c>
      <c r="L27">
        <v>3</v>
      </c>
    </row>
    <row r="28" spans="6:12" ht="14.5" customHeight="1">
      <c r="J28" s="2" t="s">
        <v>56</v>
      </c>
      <c r="K28" s="2" t="s">
        <v>57</v>
      </c>
      <c r="L28">
        <v>3</v>
      </c>
    </row>
    <row r="29" spans="6:12" ht="14.5" customHeight="1">
      <c r="J29" s="2" t="s">
        <v>58</v>
      </c>
      <c r="K29" s="2" t="s">
        <v>59</v>
      </c>
      <c r="L29">
        <v>3</v>
      </c>
    </row>
    <row r="30" spans="6:12" ht="14.5" customHeight="1">
      <c r="J30" s="2" t="s">
        <v>60</v>
      </c>
      <c r="K30" s="2" t="s">
        <v>61</v>
      </c>
      <c r="L30">
        <v>3</v>
      </c>
    </row>
    <row r="31" spans="6:12" ht="14.5" customHeight="1">
      <c r="J31" s="2" t="s">
        <v>62</v>
      </c>
      <c r="K31" s="2" t="s">
        <v>63</v>
      </c>
      <c r="L31">
        <v>3</v>
      </c>
    </row>
    <row r="32" spans="6:12" ht="14.5" customHeight="1">
      <c r="J32" s="2" t="s">
        <v>64</v>
      </c>
      <c r="K32" s="2" t="s">
        <v>65</v>
      </c>
      <c r="L32">
        <v>3</v>
      </c>
    </row>
    <row r="33" ht="14.5" customHeight="1"/>
  </sheetData>
  <sortState xmlns:xlrd2="http://schemas.microsoft.com/office/spreadsheetml/2017/richdata2" ref="B3:F8">
    <sortCondition ref="B3:B8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Surat Kointarangkul</dc:creator>
  <cp:lastModifiedBy>Surat Kointarangkul</cp:lastModifiedBy>
  <dcterms:created xsi:type="dcterms:W3CDTF">2019-11-21T14:12:59Z</dcterms:created>
  <dcterms:modified xsi:type="dcterms:W3CDTF">2019-11-21T15:25:35Z</dcterms:modified>
</cp:coreProperties>
</file>